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D71B8A69-8A0D-48AE-BE77-1905A03B2418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Palkkakattolaskuri" sheetId="1" r:id="rId1"/>
    <sheet name="Lönetakreknad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2" l="1"/>
  <c r="B5" i="2"/>
  <c r="B11" i="2" s="1"/>
  <c r="B13" i="2" s="1"/>
  <c r="B12" i="1"/>
  <c r="B5" i="1"/>
  <c r="B11" i="1" s="1"/>
  <c r="B14" i="2" l="1"/>
  <c r="B15" i="2" s="1"/>
  <c r="B13" i="1"/>
  <c r="B14" i="1" s="1"/>
  <c r="B15" i="1" s="1"/>
</calcChain>
</file>

<file path=xl/sharedStrings.xml><?xml version="1.0" encoding="utf-8"?>
<sst xmlns="http://schemas.openxmlformats.org/spreadsheetml/2006/main" count="26" uniqueCount="26">
  <si>
    <t>Bruttokuukausipalkka (€)</t>
  </si>
  <si>
    <t>Vuosipalkkakerroin</t>
  </si>
  <si>
    <t>Bruttovuosipalkka (€)</t>
  </si>
  <si>
    <t>Työajan osuus avustuskohteelle (%)</t>
  </si>
  <si>
    <t>Palkkakatto (€ / vuosi)</t>
  </si>
  <si>
    <t>Sivukuluprosentti (%)</t>
  </si>
  <si>
    <t>Avustuskohteelle kohdistuva palkka (€)</t>
  </si>
  <si>
    <t>Hyväksyttävä enimmäispalkka (€)</t>
  </si>
  <si>
    <t>Ylittävä palkka (€)</t>
  </si>
  <si>
    <t>Ylittävän osuuden sivukulut (€)</t>
  </si>
  <si>
    <t>Omalla rahoituksella katettava yhteensä (€)</t>
  </si>
  <si>
    <t>Palkkakattolaskuri</t>
  </si>
  <si>
    <t>Työskentelykuukaudet (0–12)</t>
  </si>
  <si>
    <t>Lönetakräknare</t>
  </si>
  <si>
    <t>Bruttomånadslön (€)</t>
  </si>
  <si>
    <t>Årslönekoefficient</t>
  </si>
  <si>
    <t>Bruttolön (€)</t>
  </si>
  <si>
    <t>Arbetstidens andel av understödsobjektet (%)</t>
  </si>
  <si>
    <t>Arbetsmånader (0–12)</t>
  </si>
  <si>
    <t>Lönetak (€/år)</t>
  </si>
  <si>
    <t>Procentandel bikostnader (%)</t>
  </si>
  <si>
    <t>Lön till understödsobjektet (€)</t>
  </si>
  <si>
    <t>Godtagbar maximilön (€)</t>
  </si>
  <si>
    <t>Överskjutande lön (€)</t>
  </si>
  <si>
    <t>Bikostnader för den överstigande delen (€)</t>
  </si>
  <si>
    <t>Sammanlagt som täcks med egen finansiering 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</si>
</sst>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color rgb="FF5A667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3F2FD"/>
        <bgColor rgb="FFE3F2FD"/>
      </patternFill>
    </fill>
    <fill>
      <patternFill patternType="solid">
        <fgColor rgb="FFE8F5E9"/>
        <bgColor rgb="FFE8F5E9"/>
      </patternFill>
    </fill>
    <fill>
      <patternFill patternType="solid">
        <fgColor rgb="FFFFFDE7"/>
        <bgColor rgb="FFFFFDE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/>
    <xf numFmtId="0" fontId="4" fillId="0" borderId="0" xfId="0" applyFont="1" applyAlignment="1">
      <alignment horizontal="left" vertical="center" wrapText="1"/>
    </xf>
  </cellXfs>
  <cellStyles count="1">
    <cellStyle name="Normaali" xfId="0" builtinId="0"/>
  </cellStyles>
  <dxfs count="6">
    <dxf>
      <fill>
        <patternFill patternType="solid">
          <fgColor rgb="FFFFEBEE"/>
          <bgColor rgb="FFFFEBEE"/>
        </patternFill>
      </fill>
    </dxf>
    <dxf>
      <fill>
        <patternFill patternType="solid">
          <fgColor rgb="FFFFEBEE"/>
          <bgColor rgb="FFFFEBEE"/>
        </patternFill>
      </fill>
    </dxf>
    <dxf>
      <fill>
        <patternFill patternType="solid">
          <fgColor rgb="FFE8F5E9"/>
          <bgColor rgb="FFE8F5E9"/>
        </patternFill>
      </fill>
    </dxf>
    <dxf>
      <fill>
        <patternFill patternType="solid">
          <fgColor rgb="FFFFEBEE"/>
          <bgColor rgb="FFFFEBEE"/>
        </patternFill>
      </fill>
    </dxf>
    <dxf>
      <fill>
        <patternFill patternType="solid">
          <fgColor rgb="FFFFEBEE"/>
          <bgColor rgb="FFFFEBEE"/>
        </patternFill>
      </fill>
    </dxf>
    <dxf>
      <fill>
        <patternFill patternType="solid">
          <fgColor rgb="FFE8F5E9"/>
          <bgColor rgb="FFE8F5E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workbookViewId="0">
      <selection activeCell="G25" sqref="G25"/>
    </sheetView>
  </sheetViews>
  <sheetFormatPr defaultRowHeight="14.4" x14ac:dyDescent="0.3"/>
  <cols>
    <col min="1" max="1" width="39.88671875" customWidth="1"/>
  </cols>
  <sheetData>
    <row r="1" spans="1:2" x14ac:dyDescent="0.3">
      <c r="A1" s="1" t="s">
        <v>11</v>
      </c>
    </row>
    <row r="3" spans="1:2" x14ac:dyDescent="0.3">
      <c r="A3" t="s">
        <v>0</v>
      </c>
      <c r="B3" s="2">
        <v>0</v>
      </c>
    </row>
    <row r="4" spans="1:2" x14ac:dyDescent="0.3">
      <c r="A4" t="s">
        <v>1</v>
      </c>
      <c r="B4" s="3">
        <v>12.5</v>
      </c>
    </row>
    <row r="5" spans="1:2" x14ac:dyDescent="0.3">
      <c r="A5" t="s">
        <v>2</v>
      </c>
      <c r="B5" s="4">
        <f>B3*B4</f>
        <v>0</v>
      </c>
    </row>
    <row r="6" spans="1:2" x14ac:dyDescent="0.3">
      <c r="A6" t="s">
        <v>3</v>
      </c>
      <c r="B6" s="2">
        <v>0</v>
      </c>
    </row>
    <row r="7" spans="1:2" x14ac:dyDescent="0.3">
      <c r="A7" t="s">
        <v>12</v>
      </c>
      <c r="B7" s="2">
        <v>0</v>
      </c>
    </row>
    <row r="8" spans="1:2" x14ac:dyDescent="0.3">
      <c r="A8" t="s">
        <v>4</v>
      </c>
      <c r="B8" s="3">
        <v>75000</v>
      </c>
    </row>
    <row r="9" spans="1:2" x14ac:dyDescent="0.3">
      <c r="A9" t="s">
        <v>5</v>
      </c>
      <c r="B9" s="3">
        <v>21</v>
      </c>
    </row>
    <row r="11" spans="1:2" x14ac:dyDescent="0.3">
      <c r="A11" t="s">
        <v>6</v>
      </c>
      <c r="B11" s="4">
        <f>B5*(B6/100)*(B7/12)</f>
        <v>0</v>
      </c>
    </row>
    <row r="12" spans="1:2" x14ac:dyDescent="0.3">
      <c r="A12" t="s">
        <v>7</v>
      </c>
      <c r="B12" s="4">
        <f>B8*(B6/100)*(B7/12)</f>
        <v>0</v>
      </c>
    </row>
    <row r="13" spans="1:2" x14ac:dyDescent="0.3">
      <c r="A13" t="s">
        <v>8</v>
      </c>
      <c r="B13" s="4">
        <f>MAX(0,B11-B12)</f>
        <v>0</v>
      </c>
    </row>
    <row r="14" spans="1:2" x14ac:dyDescent="0.3">
      <c r="A14" t="s">
        <v>9</v>
      </c>
      <c r="B14" s="4">
        <f>B13*(B9/100)</f>
        <v>0</v>
      </c>
    </row>
    <row r="15" spans="1:2" x14ac:dyDescent="0.3">
      <c r="A15" t="s">
        <v>10</v>
      </c>
      <c r="B15" s="4">
        <f>B13+B14</f>
        <v>0</v>
      </c>
    </row>
  </sheetData>
  <conditionalFormatting sqref="B13">
    <cfRule type="cellIs" dxfId="5" priority="1" operator="equal">
      <formula>0</formula>
    </cfRule>
    <cfRule type="cellIs" dxfId="4" priority="2" operator="greaterThan">
      <formula>0</formula>
    </cfRule>
  </conditionalFormatting>
  <conditionalFormatting sqref="B15">
    <cfRule type="cellIs" dxfId="3" priority="3" operator="greaterThan">
      <formula>0</formula>
    </cfRule>
  </conditionalFormatting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9AB9A-4FD0-471D-A7A7-7EAC02FA8B3D}">
  <dimension ref="A1:B19"/>
  <sheetViews>
    <sheetView tabSelected="1" workbookViewId="0">
      <selection activeCell="F12" sqref="F12"/>
    </sheetView>
  </sheetViews>
  <sheetFormatPr defaultRowHeight="14.4" x14ac:dyDescent="0.3"/>
  <cols>
    <col min="1" max="1" width="39.88671875" customWidth="1"/>
  </cols>
  <sheetData>
    <row r="1" spans="1:2" x14ac:dyDescent="0.3">
      <c r="A1" s="6" t="s">
        <v>13</v>
      </c>
    </row>
    <row r="2" spans="1:2" x14ac:dyDescent="0.3">
      <c r="A2" s="7"/>
    </row>
    <row r="3" spans="1:2" x14ac:dyDescent="0.3">
      <c r="A3" s="8" t="s">
        <v>14</v>
      </c>
      <c r="B3" s="2">
        <v>0</v>
      </c>
    </row>
    <row r="4" spans="1:2" x14ac:dyDescent="0.3">
      <c r="A4" s="8" t="s">
        <v>15</v>
      </c>
      <c r="B4" s="3">
        <v>12.5</v>
      </c>
    </row>
    <row r="5" spans="1:2" x14ac:dyDescent="0.3">
      <c r="A5" s="8" t="s">
        <v>16</v>
      </c>
      <c r="B5" s="4">
        <f>B3*B4</f>
        <v>0</v>
      </c>
    </row>
    <row r="6" spans="1:2" x14ac:dyDescent="0.3">
      <c r="A6" s="8" t="s">
        <v>17</v>
      </c>
      <c r="B6" s="2">
        <v>0</v>
      </c>
    </row>
    <row r="7" spans="1:2" x14ac:dyDescent="0.3">
      <c r="A7" s="8" t="s">
        <v>18</v>
      </c>
      <c r="B7" s="2">
        <v>0</v>
      </c>
    </row>
    <row r="8" spans="1:2" x14ac:dyDescent="0.3">
      <c r="A8" s="8" t="s">
        <v>19</v>
      </c>
      <c r="B8" s="3">
        <v>75000</v>
      </c>
    </row>
    <row r="9" spans="1:2" x14ac:dyDescent="0.3">
      <c r="A9" s="8" t="s">
        <v>20</v>
      </c>
      <c r="B9" s="3">
        <v>21</v>
      </c>
    </row>
    <row r="10" spans="1:2" x14ac:dyDescent="0.3">
      <c r="A10" s="7"/>
    </row>
    <row r="11" spans="1:2" x14ac:dyDescent="0.3">
      <c r="A11" s="8" t="s">
        <v>21</v>
      </c>
      <c r="B11" s="4">
        <f>B5*(B6/100)*(B7/12)</f>
        <v>0</v>
      </c>
    </row>
    <row r="12" spans="1:2" x14ac:dyDescent="0.3">
      <c r="A12" s="8" t="s">
        <v>22</v>
      </c>
      <c r="B12" s="4">
        <f>B8*(B6/100)*(B7/12)</f>
        <v>0</v>
      </c>
    </row>
    <row r="13" spans="1:2" x14ac:dyDescent="0.3">
      <c r="A13" s="8" t="s">
        <v>23</v>
      </c>
      <c r="B13" s="4">
        <f>MAX(0,B11-B12)</f>
        <v>0</v>
      </c>
    </row>
    <row r="14" spans="1:2" x14ac:dyDescent="0.3">
      <c r="A14" s="8" t="s">
        <v>24</v>
      </c>
      <c r="B14" s="4">
        <f>B13*(B9/100)</f>
        <v>0</v>
      </c>
    </row>
    <row r="15" spans="1:2" ht="28.8" x14ac:dyDescent="0.3">
      <c r="A15" s="8" t="s">
        <v>25</v>
      </c>
      <c r="B15" s="4">
        <f>B13+B14</f>
        <v>0</v>
      </c>
    </row>
    <row r="19" spans="1:1" x14ac:dyDescent="0.3">
      <c r="A19" s="5"/>
    </row>
  </sheetData>
  <conditionalFormatting sqref="B13">
    <cfRule type="cellIs" dxfId="2" priority="1" operator="equal">
      <formula>0</formula>
    </cfRule>
    <cfRule type="cellIs" dxfId="1" priority="2" operator="greaterThan">
      <formula>0</formula>
    </cfRule>
  </conditionalFormatting>
  <conditionalFormatting sqref="B15">
    <cfRule type="cellIs" dxfId="0" priority="3" operator="greaterThan">
      <formula>0</formula>
    </cfRule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Palkkakattolaskuri</vt:lpstr>
      <vt:lpstr>Lönetakreknade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2026-05-04T04:56:12Z</dcterms:created>
  <dcterms:modified xsi:type="dcterms:W3CDTF">2026-05-05T10:08:42Z</dcterms:modified>
</cp:coreProperties>
</file>